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相関及び性能試験" sheetId="1" r:id="rId1"/>
  </sheets>
  <definedNames>
    <definedName name="_xlnm.Print_Area" localSheetId="0">'相関及び性能試験'!$A$1:$S$32</definedName>
  </definedNames>
  <calcPr fullCalcOnLoad="1"/>
</workbook>
</file>

<file path=xl/sharedStrings.xml><?xml version="1.0" encoding="utf-8"?>
<sst xmlns="http://schemas.openxmlformats.org/spreadsheetml/2006/main" count="55" uniqueCount="55">
  <si>
    <t>要　　　　　　素</t>
  </si>
  <si>
    <t>部分に○印を入力していただくと、自動的に計算されます。</t>
  </si>
  <si>
    <t>合　　　　　　計</t>
  </si>
  <si>
    <t>有り</t>
  </si>
  <si>
    <t>ポイント</t>
  </si>
  <si>
    <t>ウエイト</t>
  </si>
  <si>
    <t>Ⅰ
(ウエイト×1）</t>
  </si>
  <si>
    <t>Ⅱ
(ウエイト×2）</t>
  </si>
  <si>
    <t>Ⅲ
(ウエイト×3）</t>
  </si>
  <si>
    <t>Ⅳ
(ウエイト×5）</t>
  </si>
  <si>
    <t>※</t>
  </si>
  <si>
    <t>検体数</t>
  </si>
  <si>
    <t>検体採取の難易度</t>
  </si>
  <si>
    <t>検体の対象</t>
  </si>
  <si>
    <t>検体収集の難易度</t>
  </si>
  <si>
    <t>測定方法</t>
  </si>
  <si>
    <t>承認申請に使用される文書等の作成</t>
  </si>
  <si>
    <t>胃液、腸液</t>
  </si>
  <si>
    <t>成人</t>
  </si>
  <si>
    <t>小児</t>
  </si>
  <si>
    <t>新生児</t>
  </si>
  <si>
    <t>希少疾病以外</t>
  </si>
  <si>
    <t>希少疾病対象</t>
  </si>
  <si>
    <t>自動分析法</t>
  </si>
  <si>
    <t>用手法</t>
  </si>
  <si>
    <t>５０検体以下</t>
  </si>
  <si>
    <t>1.</t>
  </si>
  <si>
    <t>2.</t>
  </si>
  <si>
    <t>また、記載以外の検体の場合は検体採取の難易度に応じて算出すること。</t>
  </si>
  <si>
    <t>ポイント数を臨床性能試験の研究経費ポイント算出表に加算して算出する。</t>
  </si>
  <si>
    <t>区　分</t>
  </si>
  <si>
    <t>整理番号</t>
  </si>
  <si>
    <t xml:space="preserve">臨床試験研究経費：合計ポイント×8,000円　　　　　　　　 </t>
  </si>
  <si>
    <t>　　　　　　　１契約当たりのポイント　　　　　　　　　　　　　　　　　</t>
  </si>
  <si>
    <t>B</t>
  </si>
  <si>
    <t>A</t>
  </si>
  <si>
    <t>C</t>
  </si>
  <si>
    <t>D</t>
  </si>
  <si>
    <t>E</t>
  </si>
  <si>
    <t>F</t>
  </si>
  <si>
    <t>尿、糞便、唾液、
喀痰、毛髪、
涙液、汗</t>
  </si>
  <si>
    <t>血液、分泌物、
精液、粘液、乳汁、
滑液</t>
  </si>
  <si>
    <t>　□新規契約　□変更契約</t>
  </si>
  <si>
    <t>　■治験　　　□製造販売後臨床試験</t>
  </si>
  <si>
    <t>　□医薬品　　□医療機器　　□再生医療等製品</t>
  </si>
  <si>
    <t>「相関及び性能試験」を「臨床性能試験」と併せて行う場合は、当該ポイント算出表における「A検体数」欄の</t>
  </si>
  <si>
    <t>「B検体採取の難易度」の欄において、血液とは全血、血漿又は血清をいう。</t>
  </si>
  <si>
    <t>　</t>
  </si>
  <si>
    <t>西暦　　　　年　　月　　日</t>
  </si>
  <si>
    <t>５１～１００検体</t>
  </si>
  <si>
    <t>１０１～３００検体</t>
  </si>
  <si>
    <t>３０１検体以上</t>
  </si>
  <si>
    <t>髄液、羊水、組織、胸水、腹水、
腫瘍内容物</t>
  </si>
  <si>
    <r>
      <t>臨床試験研究経費ポイント算出表－</t>
    </r>
    <r>
      <rPr>
        <b/>
        <sz val="12"/>
        <rFont val="Meiryo UI"/>
        <family val="3"/>
      </rPr>
      <t>体外診断用医薬品の相関及び性能試験</t>
    </r>
    <r>
      <rPr>
        <b/>
        <sz val="16"/>
        <rFont val="Meiryo UI"/>
        <family val="3"/>
      </rPr>
      <t>－</t>
    </r>
  </si>
  <si>
    <t>山口大学様式4-5（2019年10月版）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</si>
</sst>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Meiryo UI"/>
      <family val="3"/>
    </font>
    <font>
      <sz val="11"/>
      <name val="Meiryo UI"/>
      <family val="3"/>
    </font>
    <font>
      <sz val="9"/>
      <name val="Meiryo UI"/>
      <family val="3"/>
    </font>
    <font>
      <b/>
      <sz val="11"/>
      <name val="Meiryo UI"/>
      <family val="3"/>
    </font>
    <font>
      <b/>
      <sz val="16"/>
      <name val="Meiryo UI"/>
      <family val="3"/>
    </font>
    <font>
      <b/>
      <sz val="12"/>
      <name val="Meiryo UI"/>
      <family val="3"/>
    </font>
    <font>
      <b/>
      <sz val="14"/>
      <name val="Meiryo UI"/>
      <family val="3"/>
    </font>
    <font>
      <sz val="10.5"/>
      <name val="Meiryo UI"/>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9"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7">
    <xf numFmtId="0" fontId="0" fillId="0" borderId="0" xfId="0" applyAlignment="1">
      <alignment/>
    </xf>
    <xf numFmtId="0" fontId="21" fillId="0" borderId="0" xfId="0" applyFont="1" applyAlignment="1">
      <alignment horizontal="left" vertical="center"/>
    </xf>
    <xf numFmtId="0" fontId="22" fillId="0" borderId="0" xfId="0" applyFont="1" applyAlignment="1">
      <alignment/>
    </xf>
    <xf numFmtId="0" fontId="22" fillId="0" borderId="0" xfId="0" applyFont="1" applyAlignment="1">
      <alignment horizontal="right"/>
    </xf>
    <xf numFmtId="0" fontId="22"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center"/>
    </xf>
    <xf numFmtId="0" fontId="24" fillId="0" borderId="0" xfId="0" applyFont="1" applyBorder="1" applyAlignment="1">
      <alignment horizontal="center" vertical="top" wrapText="1"/>
    </xf>
    <xf numFmtId="0" fontId="24" fillId="0" borderId="0" xfId="0" applyFont="1" applyBorder="1" applyAlignment="1">
      <alignment vertical="top" wrapText="1"/>
    </xf>
    <xf numFmtId="0" fontId="22" fillId="0" borderId="0" xfId="0" applyFont="1" applyBorder="1" applyAlignment="1">
      <alignment/>
    </xf>
    <xf numFmtId="0" fontId="22" fillId="0" borderId="0" xfId="0" applyFont="1" applyBorder="1" applyAlignment="1">
      <alignment horizontal="right"/>
    </xf>
    <xf numFmtId="0" fontId="22" fillId="0" borderId="0" xfId="0" applyFont="1" applyBorder="1" applyAlignment="1">
      <alignment vertical="center"/>
    </xf>
    <xf numFmtId="0" fontId="22" fillId="0" borderId="0" xfId="0" applyFont="1" applyBorder="1" applyAlignment="1">
      <alignment horizontal="center" vertical="top" wrapText="1"/>
    </xf>
    <xf numFmtId="0" fontId="22" fillId="0" borderId="0" xfId="0" applyFont="1" applyBorder="1" applyAlignment="1">
      <alignment horizontal="right" vertical="top" wrapText="1"/>
    </xf>
    <xf numFmtId="0" fontId="22" fillId="0" borderId="0" xfId="0" applyFont="1" applyBorder="1" applyAlignment="1">
      <alignment horizontal="center" wrapText="1"/>
    </xf>
    <xf numFmtId="0" fontId="22" fillId="0" borderId="0" xfId="0" applyFont="1" applyBorder="1" applyAlignment="1">
      <alignment horizontal="right" wrapText="1"/>
    </xf>
    <xf numFmtId="0" fontId="23" fillId="0" borderId="0" xfId="0" applyFont="1" applyAlignment="1">
      <alignment/>
    </xf>
    <xf numFmtId="0" fontId="24" fillId="0" borderId="0" xfId="0" applyFont="1" applyBorder="1" applyAlignment="1">
      <alignment horizontal="right" vertical="top" wrapText="1"/>
    </xf>
    <xf numFmtId="0" fontId="22" fillId="0" borderId="0" xfId="0" applyFont="1" applyAlignment="1">
      <alignment/>
    </xf>
    <xf numFmtId="0" fontId="27" fillId="0" borderId="0" xfId="0" applyFont="1" applyBorder="1" applyAlignment="1">
      <alignment horizontal="center" vertical="top" wrapText="1"/>
    </xf>
    <xf numFmtId="0" fontId="24" fillId="0" borderId="0" xfId="0" applyFont="1" applyBorder="1" applyAlignment="1">
      <alignment horizontal="left" wrapText="1"/>
    </xf>
    <xf numFmtId="0" fontId="22" fillId="0" borderId="10" xfId="0" applyFont="1" applyFill="1" applyBorder="1" applyAlignment="1">
      <alignment horizontal="center" vertical="center" shrinkToFit="1"/>
    </xf>
    <xf numFmtId="0" fontId="22" fillId="0" borderId="10" xfId="0" applyFont="1" applyFill="1" applyBorder="1" applyAlignment="1">
      <alignment horizontal="center" vertical="center" wrapText="1"/>
    </xf>
    <xf numFmtId="0" fontId="22" fillId="24" borderId="10" xfId="0" applyFont="1" applyFill="1" applyBorder="1" applyAlignment="1">
      <alignment vertical="center" wrapText="1"/>
    </xf>
    <xf numFmtId="0" fontId="22" fillId="24"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8" fillId="0" borderId="12" xfId="0" applyFont="1" applyBorder="1" applyAlignment="1">
      <alignment horizontal="center" vertical="center" wrapText="1"/>
    </xf>
    <xf numFmtId="0" fontId="22" fillId="0" borderId="0" xfId="0" applyFont="1" applyAlignment="1">
      <alignment vertical="center"/>
    </xf>
    <xf numFmtId="0" fontId="22" fillId="0" borderId="0"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Border="1" applyAlignment="1">
      <alignment horizontal="left" vertical="center"/>
    </xf>
    <xf numFmtId="38" fontId="22" fillId="0" borderId="0" xfId="49" applyFont="1" applyFill="1" applyBorder="1" applyAlignment="1">
      <alignment horizontal="center" vertical="center" wrapText="1"/>
    </xf>
    <xf numFmtId="0" fontId="22" fillId="0" borderId="0" xfId="0" applyFont="1" applyBorder="1" applyAlignment="1">
      <alignment vertical="center" wrapText="1"/>
    </xf>
    <xf numFmtId="0" fontId="22" fillId="0" borderId="0" xfId="0" applyFont="1" applyAlignment="1">
      <alignment horizontal="center" vertical="center"/>
    </xf>
    <xf numFmtId="0" fontId="22" fillId="24" borderId="10" xfId="0" applyFont="1" applyFill="1" applyBorder="1" applyAlignment="1">
      <alignment vertical="center"/>
    </xf>
    <xf numFmtId="49" fontId="22" fillId="0" borderId="0" xfId="0" applyNumberFormat="1" applyFont="1" applyAlignment="1">
      <alignment horizontal="right" vertical="center"/>
    </xf>
    <xf numFmtId="49" fontId="22" fillId="0" borderId="0" xfId="0" applyNumberFormat="1" applyFont="1" applyAlignment="1">
      <alignment horizontal="lef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0" fontId="21"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2" fillId="0" borderId="0" xfId="0" applyFont="1" applyBorder="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5" fillId="0" borderId="0" xfId="0" applyFont="1" applyBorder="1" applyAlignment="1">
      <alignment horizontal="center" vertical="top" wrapText="1"/>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0" xfId="0" applyFont="1" applyAlignment="1">
      <alignment horizontal="right" vertical="center"/>
    </xf>
    <xf numFmtId="0" fontId="23" fillId="0" borderId="10" xfId="0" applyFont="1" applyBorder="1" applyAlignment="1">
      <alignment horizontal="center" vertical="center" textRotation="255"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4" fillId="0" borderId="0" xfId="0" applyFont="1" applyBorder="1" applyAlignment="1">
      <alignment horizontal="left" wrapText="1"/>
    </xf>
    <xf numFmtId="0" fontId="23" fillId="0" borderId="10" xfId="0" applyFont="1" applyBorder="1" applyAlignment="1">
      <alignment horizontal="left" vertical="center" wrapText="1"/>
    </xf>
    <xf numFmtId="0" fontId="22" fillId="0" borderId="11" xfId="61" applyFont="1" applyFill="1" applyBorder="1" applyAlignment="1">
      <alignment horizontal="center" vertical="center" shrinkToFit="1"/>
      <protection/>
    </xf>
    <xf numFmtId="0" fontId="22" fillId="0" borderId="26" xfId="61" applyFont="1" applyFill="1" applyBorder="1" applyAlignment="1">
      <alignment horizontal="center" vertical="center" shrinkToFit="1"/>
      <protection/>
    </xf>
    <xf numFmtId="0" fontId="22" fillId="0" borderId="11"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26" xfId="0" applyFont="1" applyFill="1" applyBorder="1" applyAlignment="1">
      <alignment horizontal="center" vertical="center" wrapText="1"/>
    </xf>
    <xf numFmtId="0" fontId="28" fillId="0" borderId="11" xfId="61" applyFont="1" applyFill="1" applyBorder="1" applyAlignment="1">
      <alignment horizontal="center" vertical="center" shrinkToFit="1"/>
      <protection/>
    </xf>
    <xf numFmtId="0" fontId="22" fillId="0" borderId="26" xfId="0" applyFont="1" applyBorder="1" applyAlignment="1">
      <alignmen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11" xfId="61" applyNumberFormat="1" applyFont="1" applyFill="1" applyBorder="1" applyAlignment="1">
      <alignment horizontal="center" vertical="center"/>
      <protection/>
    </xf>
    <xf numFmtId="49" fontId="22" fillId="0" borderId="26" xfId="61" applyNumberFormat="1" applyFont="1" applyFill="1" applyBorder="1" applyAlignment="1">
      <alignment horizontal="center" vertical="center"/>
      <protection/>
    </xf>
    <xf numFmtId="0" fontId="22" fillId="0" borderId="11" xfId="61" applyFont="1" applyFill="1" applyBorder="1" applyAlignment="1">
      <alignment horizontal="center" vertical="center" wrapText="1"/>
      <protection/>
    </xf>
    <xf numFmtId="0" fontId="22" fillId="0" borderId="17" xfId="61" applyFont="1" applyFill="1" applyBorder="1" applyAlignment="1">
      <alignment horizontal="center" vertical="center" wrapText="1"/>
      <protection/>
    </xf>
    <xf numFmtId="0" fontId="23" fillId="0" borderId="10" xfId="0" applyFont="1" applyBorder="1" applyAlignment="1">
      <alignment horizontal="center" vertical="center"/>
    </xf>
    <xf numFmtId="0" fontId="22" fillId="0" borderId="10" xfId="0" applyFont="1" applyBorder="1" applyAlignment="1">
      <alignment horizontal="left" vertical="center"/>
    </xf>
    <xf numFmtId="0" fontId="23"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tabSelected="1" view="pageBreakPreview" zoomScaleSheetLayoutView="100" workbookViewId="0" topLeftCell="A1">
      <selection activeCell="Y8" sqref="Y8"/>
    </sheetView>
  </sheetViews>
  <sheetFormatPr defaultColWidth="9.00390625" defaultRowHeight="13.5"/>
  <cols>
    <col min="1" max="1" width="5.625" style="6" customWidth="1"/>
    <col min="2" max="2" width="9.625" style="18" customWidth="1"/>
    <col min="3" max="3" width="9.875" style="18" customWidth="1"/>
    <col min="4" max="4" width="3.625" style="18" customWidth="1"/>
    <col min="5" max="6" width="3.25390625" style="18" customWidth="1"/>
    <col min="7" max="7" width="6.00390625" style="18" customWidth="1"/>
    <col min="8" max="8" width="5.625" style="3" customWidth="1"/>
    <col min="9" max="9" width="3.25390625" style="18" customWidth="1"/>
    <col min="10" max="10" width="5.25390625" style="18" customWidth="1"/>
    <col min="11" max="11" width="1.12109375" style="18" customWidth="1"/>
    <col min="12" max="12" width="10.125" style="18" customWidth="1"/>
    <col min="13" max="13" width="3.25390625" style="18" customWidth="1"/>
    <col min="14" max="14" width="6.00390625" style="18" customWidth="1"/>
    <col min="15" max="15" width="10.25390625" style="18" customWidth="1"/>
    <col min="16" max="16" width="3.25390625" style="18" customWidth="1"/>
    <col min="17" max="17" width="11.375" style="18" customWidth="1"/>
    <col min="18" max="18" width="4.875" style="18" customWidth="1"/>
    <col min="19" max="19" width="8.375" style="6" customWidth="1"/>
    <col min="20" max="20" width="1.25" style="18" hidden="1" customWidth="1"/>
    <col min="21" max="16384" width="9.00390625" style="18" customWidth="1"/>
  </cols>
  <sheetData>
    <row r="1" spans="1:19" s="2" customFormat="1" ht="18.75" customHeight="1">
      <c r="A1" s="1" t="s">
        <v>54</v>
      </c>
      <c r="H1" s="3"/>
      <c r="Q1" s="56" t="s">
        <v>48</v>
      </c>
      <c r="R1" s="56"/>
      <c r="S1" s="56"/>
    </row>
    <row r="2" spans="1:19" s="2" customFormat="1" ht="15" customHeight="1">
      <c r="A2" s="5"/>
      <c r="H2" s="3"/>
      <c r="S2" s="6"/>
    </row>
    <row r="3" spans="1:19" s="2" customFormat="1" ht="15" customHeight="1">
      <c r="A3" s="7"/>
      <c r="B3" s="8"/>
      <c r="C3" s="9"/>
      <c r="D3" s="9"/>
      <c r="E3" s="9"/>
      <c r="F3" s="9"/>
      <c r="G3" s="9"/>
      <c r="H3" s="10"/>
      <c r="I3" s="11"/>
      <c r="J3" s="11"/>
      <c r="K3" s="11"/>
      <c r="L3" s="11"/>
      <c r="M3" s="84" t="s">
        <v>31</v>
      </c>
      <c r="N3" s="84"/>
      <c r="O3" s="85" t="s">
        <v>47</v>
      </c>
      <c r="P3" s="85"/>
      <c r="Q3" s="85"/>
      <c r="R3" s="85"/>
      <c r="S3" s="85"/>
    </row>
    <row r="4" spans="1:19" s="2" customFormat="1" ht="13.5" customHeight="1">
      <c r="A4" s="12"/>
      <c r="B4" s="8"/>
      <c r="C4" s="9"/>
      <c r="D4" s="9"/>
      <c r="E4" s="9"/>
      <c r="F4" s="9"/>
      <c r="G4" s="9"/>
      <c r="H4" s="13"/>
      <c r="I4" s="9"/>
      <c r="J4" s="9"/>
      <c r="K4" s="9"/>
      <c r="L4" s="9"/>
      <c r="M4" s="84" t="s">
        <v>30</v>
      </c>
      <c r="N4" s="84"/>
      <c r="O4" s="86" t="s">
        <v>43</v>
      </c>
      <c r="P4" s="86"/>
      <c r="Q4" s="86"/>
      <c r="R4" s="86"/>
      <c r="S4" s="86"/>
    </row>
    <row r="5" spans="1:20" s="2" customFormat="1" ht="13.5" customHeight="1">
      <c r="A5" s="14"/>
      <c r="B5" s="8"/>
      <c r="C5" s="9"/>
      <c r="D5" s="9"/>
      <c r="E5" s="9"/>
      <c r="F5" s="9"/>
      <c r="G5" s="9"/>
      <c r="H5" s="15"/>
      <c r="I5" s="9"/>
      <c r="J5" s="9"/>
      <c r="K5" s="9"/>
      <c r="L5" s="9"/>
      <c r="M5" s="84"/>
      <c r="N5" s="84"/>
      <c r="O5" s="86" t="s">
        <v>44</v>
      </c>
      <c r="P5" s="86"/>
      <c r="Q5" s="86"/>
      <c r="R5" s="86"/>
      <c r="S5" s="86"/>
      <c r="T5" s="16"/>
    </row>
    <row r="6" spans="1:19" s="2" customFormat="1" ht="13.5" customHeight="1">
      <c r="A6" s="7"/>
      <c r="B6" s="8"/>
      <c r="C6" s="9"/>
      <c r="D6" s="9"/>
      <c r="E6" s="9"/>
      <c r="F6" s="9"/>
      <c r="G6" s="9"/>
      <c r="H6" s="17"/>
      <c r="I6" s="7"/>
      <c r="J6" s="7"/>
      <c r="K6" s="7"/>
      <c r="L6" s="7"/>
      <c r="M6" s="84"/>
      <c r="N6" s="84"/>
      <c r="O6" s="70" t="s">
        <v>42</v>
      </c>
      <c r="P6" s="70"/>
      <c r="Q6" s="70"/>
      <c r="R6" s="70"/>
      <c r="S6" s="70"/>
    </row>
    <row r="7" spans="1:19" s="2" customFormat="1" ht="17.25" customHeight="1">
      <c r="A7" s="7"/>
      <c r="B7" s="7"/>
      <c r="C7" s="7"/>
      <c r="D7" s="7"/>
      <c r="E7" s="7"/>
      <c r="F7" s="7"/>
      <c r="G7" s="7"/>
      <c r="H7" s="17"/>
      <c r="I7" s="7"/>
      <c r="J7" s="7"/>
      <c r="K7" s="7"/>
      <c r="L7" s="7"/>
      <c r="M7" s="7"/>
      <c r="N7" s="7"/>
      <c r="O7" s="7"/>
      <c r="S7" s="6"/>
    </row>
    <row r="8" spans="1:19" ht="22.5" customHeight="1">
      <c r="A8" s="53" t="s">
        <v>53</v>
      </c>
      <c r="B8" s="53"/>
      <c r="C8" s="53"/>
      <c r="D8" s="53"/>
      <c r="E8" s="53"/>
      <c r="F8" s="53"/>
      <c r="G8" s="53"/>
      <c r="H8" s="53"/>
      <c r="I8" s="53"/>
      <c r="J8" s="53"/>
      <c r="K8" s="53"/>
      <c r="L8" s="53"/>
      <c r="M8" s="53"/>
      <c r="N8" s="53"/>
      <c r="O8" s="53"/>
      <c r="P8" s="53"/>
      <c r="Q8" s="53"/>
      <c r="R8" s="53"/>
      <c r="S8" s="53"/>
    </row>
    <row r="9" spans="1:19" ht="13.5" customHeight="1">
      <c r="A9" s="19"/>
      <c r="B9" s="19"/>
      <c r="C9" s="19"/>
      <c r="D9" s="19"/>
      <c r="E9" s="19"/>
      <c r="F9" s="19"/>
      <c r="G9" s="19"/>
      <c r="H9" s="19"/>
      <c r="I9" s="19"/>
      <c r="J9" s="19"/>
      <c r="K9" s="19"/>
      <c r="L9" s="19"/>
      <c r="M9" s="19"/>
      <c r="N9" s="19"/>
      <c r="O9" s="19"/>
      <c r="P9" s="19"/>
      <c r="Q9" s="19"/>
      <c r="R9" s="19"/>
      <c r="S9" s="19"/>
    </row>
    <row r="10" spans="1:19" ht="21" customHeight="1">
      <c r="A10" s="69" t="s">
        <v>32</v>
      </c>
      <c r="B10" s="69"/>
      <c r="C10" s="69"/>
      <c r="D10" s="69"/>
      <c r="E10" s="69"/>
      <c r="F10" s="69"/>
      <c r="G10" s="69"/>
      <c r="H10" s="69"/>
      <c r="I10" s="69"/>
      <c r="J10" s="69"/>
      <c r="K10" s="69"/>
      <c r="L10" s="69"/>
      <c r="M10" s="69"/>
      <c r="N10" s="69"/>
      <c r="O10" s="69"/>
      <c r="P10" s="69"/>
      <c r="Q10" s="69"/>
      <c r="R10" s="69"/>
      <c r="S10" s="69"/>
    </row>
    <row r="11" spans="1:19" ht="4.5" customHeight="1">
      <c r="A11" s="20"/>
      <c r="B11" s="20"/>
      <c r="C11" s="20"/>
      <c r="D11" s="20"/>
      <c r="E11" s="20"/>
      <c r="F11" s="20"/>
      <c r="G11" s="20"/>
      <c r="H11" s="20"/>
      <c r="I11" s="20"/>
      <c r="J11" s="20"/>
      <c r="K11" s="20"/>
      <c r="L11" s="20"/>
      <c r="M11" s="20"/>
      <c r="N11" s="20"/>
      <c r="O11" s="20"/>
      <c r="P11" s="20"/>
      <c r="Q11" s="20"/>
      <c r="R11" s="20"/>
      <c r="S11" s="20"/>
    </row>
    <row r="12" spans="1:19" ht="14.25" customHeight="1">
      <c r="A12" s="58" t="s">
        <v>0</v>
      </c>
      <c r="B12" s="58"/>
      <c r="C12" s="58"/>
      <c r="D12" s="57" t="s">
        <v>5</v>
      </c>
      <c r="E12" s="58" t="s">
        <v>6</v>
      </c>
      <c r="F12" s="58"/>
      <c r="G12" s="58"/>
      <c r="H12" s="58"/>
      <c r="I12" s="58" t="s">
        <v>7</v>
      </c>
      <c r="J12" s="58"/>
      <c r="K12" s="58"/>
      <c r="L12" s="58"/>
      <c r="M12" s="60" t="s">
        <v>8</v>
      </c>
      <c r="N12" s="61"/>
      <c r="O12" s="62"/>
      <c r="P12" s="58" t="s">
        <v>9</v>
      </c>
      <c r="Q12" s="58"/>
      <c r="R12" s="59"/>
      <c r="S12" s="57" t="s">
        <v>4</v>
      </c>
    </row>
    <row r="13" spans="1:19" ht="14.25" customHeight="1">
      <c r="A13" s="58"/>
      <c r="B13" s="58"/>
      <c r="C13" s="58"/>
      <c r="D13" s="57"/>
      <c r="E13" s="58"/>
      <c r="F13" s="58"/>
      <c r="G13" s="58"/>
      <c r="H13" s="58"/>
      <c r="I13" s="58"/>
      <c r="J13" s="58"/>
      <c r="K13" s="58"/>
      <c r="L13" s="58"/>
      <c r="M13" s="63"/>
      <c r="N13" s="64"/>
      <c r="O13" s="65"/>
      <c r="P13" s="58"/>
      <c r="Q13" s="58"/>
      <c r="R13" s="59"/>
      <c r="S13" s="57"/>
    </row>
    <row r="14" spans="1:19" ht="14.25" customHeight="1">
      <c r="A14" s="58"/>
      <c r="B14" s="58"/>
      <c r="C14" s="58"/>
      <c r="D14" s="57"/>
      <c r="E14" s="58"/>
      <c r="F14" s="58"/>
      <c r="G14" s="58"/>
      <c r="H14" s="58"/>
      <c r="I14" s="58"/>
      <c r="J14" s="58"/>
      <c r="K14" s="58"/>
      <c r="L14" s="58"/>
      <c r="M14" s="63"/>
      <c r="N14" s="64"/>
      <c r="O14" s="65"/>
      <c r="P14" s="58"/>
      <c r="Q14" s="58"/>
      <c r="R14" s="59"/>
      <c r="S14" s="57"/>
    </row>
    <row r="15" spans="1:19" ht="14.25" customHeight="1">
      <c r="A15" s="58"/>
      <c r="B15" s="58"/>
      <c r="C15" s="58"/>
      <c r="D15" s="57"/>
      <c r="E15" s="58"/>
      <c r="F15" s="58"/>
      <c r="G15" s="58"/>
      <c r="H15" s="58"/>
      <c r="I15" s="58"/>
      <c r="J15" s="58"/>
      <c r="K15" s="58"/>
      <c r="L15" s="58"/>
      <c r="M15" s="66"/>
      <c r="N15" s="67"/>
      <c r="O15" s="68"/>
      <c r="P15" s="58"/>
      <c r="Q15" s="58"/>
      <c r="R15" s="59"/>
      <c r="S15" s="57"/>
    </row>
    <row r="16" spans="1:19" s="27" customFormat="1" ht="45.75" customHeight="1">
      <c r="A16" s="21" t="s">
        <v>35</v>
      </c>
      <c r="B16" s="47" t="s">
        <v>11</v>
      </c>
      <c r="C16" s="47"/>
      <c r="D16" s="22">
        <v>4</v>
      </c>
      <c r="E16" s="23"/>
      <c r="F16" s="55" t="s">
        <v>25</v>
      </c>
      <c r="G16" s="55"/>
      <c r="H16" s="75"/>
      <c r="I16" s="24"/>
      <c r="J16" s="54" t="s">
        <v>49</v>
      </c>
      <c r="K16" s="55"/>
      <c r="L16" s="55"/>
      <c r="M16" s="23"/>
      <c r="N16" s="71" t="s">
        <v>50</v>
      </c>
      <c r="O16" s="72"/>
      <c r="P16" s="24"/>
      <c r="Q16" s="73" t="s">
        <v>51</v>
      </c>
      <c r="R16" s="74"/>
      <c r="S16" s="26">
        <f>IF(E16="○",4,IF(I16="○",8,IF(M16="○",12,IF(P16="○",20,""))))</f>
      </c>
    </row>
    <row r="17" spans="1:19" s="27" customFormat="1" ht="45.75" customHeight="1">
      <c r="A17" s="21" t="s">
        <v>34</v>
      </c>
      <c r="B17" s="47" t="s">
        <v>12</v>
      </c>
      <c r="C17" s="47"/>
      <c r="D17" s="22">
        <v>1</v>
      </c>
      <c r="E17" s="24"/>
      <c r="F17" s="54" t="s">
        <v>40</v>
      </c>
      <c r="G17" s="55"/>
      <c r="H17" s="75"/>
      <c r="I17" s="24"/>
      <c r="J17" s="54" t="s">
        <v>41</v>
      </c>
      <c r="K17" s="55"/>
      <c r="L17" s="55"/>
      <c r="M17" s="24"/>
      <c r="N17" s="80" t="s">
        <v>17</v>
      </c>
      <c r="O17" s="81"/>
      <c r="P17" s="24"/>
      <c r="Q17" s="82" t="s">
        <v>52</v>
      </c>
      <c r="R17" s="83"/>
      <c r="S17" s="26">
        <f>IF(E17="○",1,IF(I17="○",2,IF(M17="○",3,IF(P17="○",5,""))))</f>
      </c>
    </row>
    <row r="18" spans="1:19" s="27" customFormat="1" ht="45.75" customHeight="1">
      <c r="A18" s="21" t="s">
        <v>36</v>
      </c>
      <c r="B18" s="47" t="s">
        <v>13</v>
      </c>
      <c r="C18" s="47"/>
      <c r="D18" s="22">
        <v>1</v>
      </c>
      <c r="E18" s="24"/>
      <c r="F18" s="54" t="s">
        <v>18</v>
      </c>
      <c r="G18" s="55"/>
      <c r="H18" s="75"/>
      <c r="I18" s="24"/>
      <c r="J18" s="54" t="s">
        <v>19</v>
      </c>
      <c r="K18" s="55"/>
      <c r="L18" s="55"/>
      <c r="M18" s="24"/>
      <c r="N18" s="71" t="s">
        <v>20</v>
      </c>
      <c r="O18" s="72"/>
      <c r="P18" s="50"/>
      <c r="Q18" s="50"/>
      <c r="R18" s="51"/>
      <c r="S18" s="26">
        <f>IF(E18="○",1,IF(I18="○",2,IF(M18="○",3,"")))</f>
      </c>
    </row>
    <row r="19" spans="1:19" s="27" customFormat="1" ht="45.75" customHeight="1">
      <c r="A19" s="21" t="s">
        <v>37</v>
      </c>
      <c r="B19" s="47" t="s">
        <v>14</v>
      </c>
      <c r="C19" s="47"/>
      <c r="D19" s="22">
        <v>1</v>
      </c>
      <c r="E19" s="24"/>
      <c r="F19" s="54" t="s">
        <v>21</v>
      </c>
      <c r="G19" s="55"/>
      <c r="H19" s="75"/>
      <c r="I19" s="51"/>
      <c r="J19" s="52"/>
      <c r="K19" s="52"/>
      <c r="L19" s="49"/>
      <c r="M19" s="24"/>
      <c r="N19" s="76" t="s">
        <v>22</v>
      </c>
      <c r="O19" s="77"/>
      <c r="P19" s="51"/>
      <c r="Q19" s="52"/>
      <c r="R19" s="52"/>
      <c r="S19" s="26">
        <f>IF(E19="○",1,IF(M19="○",3,""))</f>
      </c>
    </row>
    <row r="20" spans="1:19" s="27" customFormat="1" ht="45.75" customHeight="1">
      <c r="A20" s="21" t="s">
        <v>38</v>
      </c>
      <c r="B20" s="47" t="s">
        <v>15</v>
      </c>
      <c r="C20" s="47"/>
      <c r="D20" s="22">
        <v>1</v>
      </c>
      <c r="E20" s="24"/>
      <c r="F20" s="54" t="s">
        <v>23</v>
      </c>
      <c r="G20" s="55"/>
      <c r="H20" s="75"/>
      <c r="I20" s="24"/>
      <c r="J20" s="48" t="s">
        <v>24</v>
      </c>
      <c r="K20" s="48"/>
      <c r="L20" s="48"/>
      <c r="M20" s="52"/>
      <c r="N20" s="52"/>
      <c r="O20" s="52"/>
      <c r="P20" s="51"/>
      <c r="Q20" s="52"/>
      <c r="R20" s="52"/>
      <c r="S20" s="26">
        <f>(IF(E20="○",1,IF(I20="○",2,"")))</f>
      </c>
    </row>
    <row r="21" spans="1:19" s="27" customFormat="1" ht="45.75" customHeight="1">
      <c r="A21" s="21" t="s">
        <v>39</v>
      </c>
      <c r="B21" s="47" t="s">
        <v>16</v>
      </c>
      <c r="C21" s="47"/>
      <c r="D21" s="25">
        <v>2</v>
      </c>
      <c r="E21" s="24"/>
      <c r="F21" s="48" t="s">
        <v>3</v>
      </c>
      <c r="G21" s="48"/>
      <c r="H21" s="48"/>
      <c r="I21" s="49"/>
      <c r="J21" s="50"/>
      <c r="K21" s="50"/>
      <c r="L21" s="50"/>
      <c r="M21" s="51"/>
      <c r="N21" s="52"/>
      <c r="O21" s="49"/>
      <c r="P21" s="50"/>
      <c r="Q21" s="50"/>
      <c r="R21" s="51"/>
      <c r="S21" s="26">
        <f>IF(E21="○",2,"")</f>
      </c>
    </row>
    <row r="22" spans="1:19" s="27" customFormat="1" ht="60" customHeight="1">
      <c r="A22" s="78" t="s">
        <v>2</v>
      </c>
      <c r="B22" s="78"/>
      <c r="C22" s="78"/>
      <c r="D22" s="78" t="s">
        <v>33</v>
      </c>
      <c r="E22" s="78"/>
      <c r="F22" s="78"/>
      <c r="G22" s="78"/>
      <c r="H22" s="78"/>
      <c r="I22" s="78"/>
      <c r="J22" s="78"/>
      <c r="K22" s="78"/>
      <c r="L22" s="78"/>
      <c r="M22" s="78"/>
      <c r="N22" s="78"/>
      <c r="O22" s="78"/>
      <c r="P22" s="78"/>
      <c r="Q22" s="78"/>
      <c r="R22" s="79"/>
      <c r="S22" s="26">
        <f>IF(SUM(S16:S21)=0,"",SUM(S16:S21))</f>
      </c>
    </row>
    <row r="23" spans="1:23" s="27" customFormat="1" ht="7.5" customHeight="1">
      <c r="A23" s="28"/>
      <c r="B23" s="29"/>
      <c r="C23" s="29"/>
      <c r="D23" s="30"/>
      <c r="E23" s="30"/>
      <c r="F23" s="30"/>
      <c r="G23" s="30"/>
      <c r="H23" s="31"/>
      <c r="I23" s="32"/>
      <c r="J23" s="32"/>
      <c r="K23" s="32"/>
      <c r="L23" s="33"/>
      <c r="M23" s="34"/>
      <c r="N23" s="33"/>
      <c r="O23" s="33"/>
      <c r="P23" s="30"/>
      <c r="Q23" s="30"/>
      <c r="R23" s="33"/>
      <c r="S23" s="32"/>
      <c r="T23" s="33"/>
      <c r="U23" s="35"/>
      <c r="V23" s="35"/>
      <c r="W23" s="36"/>
    </row>
    <row r="24" spans="1:19" s="27" customFormat="1" ht="15.75">
      <c r="A24" s="37" t="s">
        <v>10</v>
      </c>
      <c r="B24" s="38"/>
      <c r="C24" s="46" t="s">
        <v>1</v>
      </c>
      <c r="D24" s="46"/>
      <c r="E24" s="46"/>
      <c r="F24" s="46"/>
      <c r="G24" s="46"/>
      <c r="H24" s="46"/>
      <c r="I24" s="46"/>
      <c r="J24" s="46"/>
      <c r="K24" s="46"/>
      <c r="L24" s="46"/>
      <c r="M24" s="46"/>
      <c r="N24" s="46"/>
      <c r="O24" s="46"/>
      <c r="P24" s="46"/>
      <c r="Q24" s="46"/>
      <c r="R24" s="46"/>
      <c r="S24" s="46"/>
    </row>
    <row r="25" spans="1:19" s="27" customFormat="1" ht="25.5" customHeight="1">
      <c r="A25" s="37"/>
      <c r="H25" s="4"/>
      <c r="S25" s="37"/>
    </row>
    <row r="26" spans="1:19" s="41" customFormat="1" ht="15.75">
      <c r="A26" s="39" t="s">
        <v>26</v>
      </c>
      <c r="B26" s="40" t="s">
        <v>45</v>
      </c>
      <c r="H26" s="39"/>
      <c r="S26" s="42"/>
    </row>
    <row r="27" spans="1:19" s="41" customFormat="1" ht="15.75">
      <c r="A27" s="39"/>
      <c r="B27" s="40" t="s">
        <v>29</v>
      </c>
      <c r="H27" s="39"/>
      <c r="S27" s="42"/>
    </row>
    <row r="28" spans="1:19" s="41" customFormat="1" ht="4.5" customHeight="1">
      <c r="A28" s="39"/>
      <c r="B28" s="40"/>
      <c r="H28" s="39"/>
      <c r="S28" s="42"/>
    </row>
    <row r="29" spans="1:19" s="41" customFormat="1" ht="15.75">
      <c r="A29" s="39" t="s">
        <v>27</v>
      </c>
      <c r="B29" s="40" t="s">
        <v>46</v>
      </c>
      <c r="H29" s="39"/>
      <c r="S29" s="42"/>
    </row>
    <row r="30" spans="1:19" s="41" customFormat="1" ht="15.75">
      <c r="A30" s="39"/>
      <c r="B30" s="40" t="s">
        <v>28</v>
      </c>
      <c r="H30" s="39"/>
      <c r="S30" s="42"/>
    </row>
    <row r="31" spans="1:19" s="27" customFormat="1" ht="178.5" customHeight="1">
      <c r="A31" s="37"/>
      <c r="H31" s="4"/>
      <c r="S31" s="37"/>
    </row>
    <row r="32" spans="2:21" s="43" customFormat="1" ht="16.5" customHeight="1">
      <c r="B32" s="44"/>
      <c r="C32" s="45"/>
      <c r="D32" s="45"/>
      <c r="E32" s="45"/>
      <c r="F32" s="45"/>
      <c r="G32" s="45"/>
      <c r="H32" s="45"/>
      <c r="L32" s="44"/>
      <c r="M32" s="45"/>
      <c r="N32" s="45"/>
      <c r="O32" s="45"/>
      <c r="P32" s="45"/>
      <c r="Q32" s="45"/>
      <c r="S32" s="45"/>
      <c r="T32" s="45"/>
      <c r="U32" s="45"/>
    </row>
  </sheetData>
  <sheetProtection/>
  <mergeCells count="49">
    <mergeCell ref="B17:C17"/>
    <mergeCell ref="F17:H17"/>
    <mergeCell ref="J17:L17"/>
    <mergeCell ref="N17:O17"/>
    <mergeCell ref="Q17:R17"/>
    <mergeCell ref="M3:N3"/>
    <mergeCell ref="M4:N6"/>
    <mergeCell ref="O3:S3"/>
    <mergeCell ref="O4:S4"/>
    <mergeCell ref="O5:S5"/>
    <mergeCell ref="F19:H19"/>
    <mergeCell ref="I19:L19"/>
    <mergeCell ref="P18:R18"/>
    <mergeCell ref="N19:O19"/>
    <mergeCell ref="A22:C22"/>
    <mergeCell ref="D22:R22"/>
    <mergeCell ref="F20:H20"/>
    <mergeCell ref="J20:L20"/>
    <mergeCell ref="N18:O18"/>
    <mergeCell ref="B16:C16"/>
    <mergeCell ref="J16:L16"/>
    <mergeCell ref="N16:O16"/>
    <mergeCell ref="Q16:R16"/>
    <mergeCell ref="P21:R21"/>
    <mergeCell ref="B20:C20"/>
    <mergeCell ref="M20:O20"/>
    <mergeCell ref="F18:H18"/>
    <mergeCell ref="F16:H16"/>
    <mergeCell ref="B19:C19"/>
    <mergeCell ref="Q1:S1"/>
    <mergeCell ref="D12:D15"/>
    <mergeCell ref="E12:H15"/>
    <mergeCell ref="P12:R15"/>
    <mergeCell ref="S12:S15"/>
    <mergeCell ref="I12:L15"/>
    <mergeCell ref="M12:O15"/>
    <mergeCell ref="A10:S10"/>
    <mergeCell ref="A12:C15"/>
    <mergeCell ref="O6:S6"/>
    <mergeCell ref="C24:S24"/>
    <mergeCell ref="B21:C21"/>
    <mergeCell ref="F21:H21"/>
    <mergeCell ref="I21:L21"/>
    <mergeCell ref="M21:O21"/>
    <mergeCell ref="A8:S8"/>
    <mergeCell ref="B18:C18"/>
    <mergeCell ref="P20:R20"/>
    <mergeCell ref="P19:R19"/>
    <mergeCell ref="J18:L18"/>
  </mergeCells>
  <printOptions horizontalCentered="1"/>
  <pageMargins left="0.35433070866141736" right="0.1968503937007874" top="0.5511811023622047" bottom="0.2362204724409449" header="0.2362204724409449" footer="0.15748031496062992"/>
  <pageSetup horizontalDpi="600" verticalDpi="600" orientation="portrait" paperSize="9" scale="85" r:id="rId1"/>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Kondo Tomoko</cp:lastModifiedBy>
  <cp:lastPrinted>2019-02-22T04:30:20Z</cp:lastPrinted>
  <dcterms:created xsi:type="dcterms:W3CDTF">2008-02-18T09:59:37Z</dcterms:created>
  <dcterms:modified xsi:type="dcterms:W3CDTF">2020-03-10T02:39:55Z</dcterms:modified>
  <cp:category/>
  <cp:version/>
  <cp:contentType/>
  <cp:contentStatus/>
</cp:coreProperties>
</file>